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15" r:id="rId1"/>
    <sheet name="Vorbemerkungen" sheetId="3" r:id="rId2"/>
    <sheet name="Tabelle" sheetId="16" r:id="rId3"/>
  </sheets>
  <definedNames>
    <definedName name="_xlnm.Print_Titles" localSheetId="2">Tabelle!$1:$6</definedName>
  </definedNames>
  <calcPr calcId="162913"/>
</workbook>
</file>

<file path=xl/calcChain.xml><?xml version="1.0" encoding="utf-8"?>
<calcChain xmlns="http://schemas.openxmlformats.org/spreadsheetml/2006/main">
  <c r="F31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G66" i="16"/>
  <c r="F66" i="16"/>
  <c r="F65" i="16"/>
  <c r="G64" i="16"/>
  <c r="F64" i="16"/>
  <c r="G63" i="16"/>
  <c r="F63" i="16"/>
  <c r="G62" i="16"/>
  <c r="F62" i="16"/>
  <c r="G61" i="16"/>
  <c r="F61" i="16"/>
  <c r="F60" i="16"/>
  <c r="G59" i="16"/>
  <c r="F59" i="16"/>
  <c r="G58" i="16"/>
  <c r="F58" i="16"/>
  <c r="G57" i="16"/>
  <c r="F57" i="16"/>
  <c r="G56" i="16"/>
  <c r="F56" i="16"/>
  <c r="G55" i="16"/>
  <c r="F55" i="16"/>
  <c r="G53" i="16"/>
  <c r="F53" i="16"/>
  <c r="G52" i="16"/>
  <c r="F52" i="16"/>
  <c r="G51" i="16"/>
  <c r="F51" i="16"/>
  <c r="G50" i="16"/>
  <c r="F50" i="16"/>
  <c r="G46" i="16"/>
  <c r="F46" i="16"/>
  <c r="G44" i="16"/>
  <c r="F44" i="16"/>
  <c r="G43" i="16"/>
  <c r="F43" i="16"/>
  <c r="G42" i="16"/>
  <c r="F42" i="16"/>
  <c r="G41" i="16"/>
  <c r="F41" i="16"/>
  <c r="F40" i="16"/>
  <c r="G39" i="16"/>
  <c r="F39" i="16"/>
  <c r="G38" i="16"/>
  <c r="F38" i="16"/>
  <c r="G37" i="16"/>
  <c r="F37" i="16"/>
  <c r="G36" i="16"/>
  <c r="F36" i="16"/>
  <c r="G33" i="16"/>
  <c r="F33" i="16"/>
  <c r="G32" i="16"/>
  <c r="F32" i="16"/>
  <c r="G31" i="16"/>
  <c r="G30" i="16"/>
  <c r="F30" i="16"/>
  <c r="G26" i="16"/>
  <c r="F26" i="16"/>
  <c r="A9" i="16" l="1"/>
</calcChain>
</file>

<file path=xl/sharedStrings.xml><?xml version="1.0" encoding="utf-8"?>
<sst xmlns="http://schemas.openxmlformats.org/spreadsheetml/2006/main" count="125" uniqueCount="68">
  <si>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</si>
  <si>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</si>
  <si>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</si>
  <si>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</si>
  <si>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</si>
  <si>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</si>
  <si>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</si>
  <si>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</si>
  <si>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</si>
  <si>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</si>
  <si>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</si>
  <si>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</si>
  <si>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</si>
  <si>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</si>
  <si>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</si>
  <si>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</si>
  <si>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</si>
  <si>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</si>
  <si>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</si>
  <si>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</si>
  <si>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</si>
  <si>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</si>
  <si>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</si>
  <si>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</si>
  <si>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Tabelle</t>
  </si>
  <si>
    <t>Anbaufläche</t>
  </si>
  <si>
    <t>Anbauflächen, Erträge und Erntemengen</t>
  </si>
  <si>
    <t>Ertrag</t>
  </si>
  <si>
    <t>dt/ha</t>
  </si>
  <si>
    <t>Erntemenge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</si>
  <si>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</si>
  <si>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</si>
  <si>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</si>
  <si>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</si>
  <si>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</si>
  <si>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</si>
  <si>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</si>
  <si>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</si>
  <si>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D
2019 - 2024</t>
  </si>
  <si>
    <t>Vorläufiges
Ergebnis
2025</t>
  </si>
  <si>
    <t>Zuständige Fachbereichsleitung: Steffi Behlau, Telefon: 0385 588-56410</t>
  </si>
  <si>
    <t>©  Statistisches Amt Mecklenburg-Vorpommern, Schwerin, 2025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</si>
  <si>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</si>
  <si>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Veränderung 2025
gegenüber</t>
  </si>
  <si>
    <t>1.000 ha</t>
  </si>
  <si>
    <t>1.000 t</t>
  </si>
  <si>
    <t>Getreide ohne Körnermais und Corn-Cob-Mix
   (ohne anderes Getreide zur Körnergewinnung)</t>
  </si>
  <si>
    <t>Raps und Rübsen</t>
  </si>
  <si>
    <t>Erbsen (ohne Frischerbsen)</t>
  </si>
  <si>
    <t>Juli 2025</t>
  </si>
  <si>
    <t xml:space="preserve"> </t>
  </si>
  <si>
    <t>Vorbemerkungen</t>
  </si>
  <si>
    <t xml:space="preserve">   Weizen </t>
  </si>
  <si>
    <t xml:space="preserve">      Winterweizen (einschließlich Dinkel) </t>
  </si>
  <si>
    <t xml:space="preserve">      Sommerweizen (ohne Durum) </t>
  </si>
  <si>
    <t xml:space="preserve">      Hartweizen (Durum) </t>
  </si>
  <si>
    <t xml:space="preserve">   Roggen und Wintermenggetreide </t>
  </si>
  <si>
    <t xml:space="preserve">   Gerste </t>
  </si>
  <si>
    <t xml:space="preserve">      Wintergerste </t>
  </si>
  <si>
    <t xml:space="preserve">      Sommergerste </t>
  </si>
  <si>
    <t xml:space="preserve">   Hafer </t>
  </si>
  <si>
    <t xml:space="preserve">   Sommermenggetreide </t>
  </si>
  <si>
    <t xml:space="preserve">   Triticale </t>
  </si>
  <si>
    <t xml:space="preserve">Raps und Rübsen </t>
  </si>
  <si>
    <t xml:space="preserve">   Winterraps </t>
  </si>
  <si>
    <t xml:space="preserve">   Sommerraps, Winter- und Sommerrübsen </t>
  </si>
  <si>
    <t>C213 2025 07</t>
  </si>
  <si>
    <t>2.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</si>
</sst>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  &quot;"/>
    <numFmt numFmtId="165" formatCode="0.0"/>
    <numFmt numFmtId="166" formatCode="#,##0.0&quot;   &quot;;\-#,##0.0&quot;   &quot;;0.0&quot;   &quot;;@&quot;   &quot;"/>
    <numFmt numFmtId="167" formatCode="#,##0&quot;  &quot;;\-#,##0&quot;  &quot;;0&quot;  &quot;;@&quot;  &quot;"/>
  </numFmts>
  <fonts count="24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85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4" fillId="0" borderId="0" xfId="4" applyFont="1"/>
    <xf numFmtId="165" fontId="0" fillId="0" borderId="0" xfId="0" applyNumberFormat="1"/>
    <xf numFmtId="0" fontId="16" fillId="0" borderId="0" xfId="4" applyFont="1" applyAlignment="1">
      <alignment horizontal="left" vertical="center" indent="33"/>
    </xf>
    <xf numFmtId="49" fontId="16" fillId="0" borderId="0" xfId="4" applyNumberFormat="1" applyFont="1" applyAlignment="1">
      <alignment horizontal="right" vertical="center"/>
    </xf>
    <xf numFmtId="0" fontId="17" fillId="0" borderId="0" xfId="4" applyFont="1" applyAlignment="1">
      <alignment vertical="center"/>
    </xf>
    <xf numFmtId="0" fontId="16" fillId="0" borderId="0" xfId="4" applyFont="1" applyAlignment="1"/>
    <xf numFmtId="49" fontId="16" fillId="0" borderId="0" xfId="4" applyNumberFormat="1" applyFont="1" applyAlignment="1">
      <alignment horizontal="left" vertical="center"/>
    </xf>
    <xf numFmtId="0" fontId="16" fillId="0" borderId="0" xfId="4" applyNumberFormat="1" applyFont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4" applyFont="1" applyAlignment="1">
      <alignment horizontal="left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/>
    <xf numFmtId="0" fontId="19" fillId="0" borderId="4" xfId="0" applyNumberFormat="1" applyFont="1" applyBorder="1" applyAlignment="1">
      <alignment horizontal="center" vertical="center"/>
    </xf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20" fillId="0" borderId="2" xfId="0" applyNumberFormat="1" applyFont="1" applyBorder="1" applyAlignment="1">
      <alignment vertical="center" wrapText="1"/>
    </xf>
    <xf numFmtId="0" fontId="22" fillId="0" borderId="0" xfId="0" applyFont="1"/>
    <xf numFmtId="0" fontId="19" fillId="0" borderId="0" xfId="0" applyFont="1"/>
    <xf numFmtId="0" fontId="19" fillId="0" borderId="3" xfId="0" applyNumberFormat="1" applyFont="1" applyBorder="1" applyAlignment="1">
      <alignment vertical="center"/>
    </xf>
    <xf numFmtId="0" fontId="20" fillId="0" borderId="1" xfId="0" applyNumberFormat="1" applyFont="1" applyBorder="1" applyAlignment="1">
      <alignment vertical="center" wrapText="1"/>
    </xf>
    <xf numFmtId="164" fontId="19" fillId="0" borderId="3" xfId="0" applyNumberFormat="1" applyFont="1" applyBorder="1" applyAlignment="1" applyProtection="1">
      <alignment horizontal="right"/>
    </xf>
    <xf numFmtId="0" fontId="20" fillId="0" borderId="1" xfId="0" applyFont="1" applyBorder="1" applyAlignment="1">
      <alignment horizontal="left" wrapText="1"/>
    </xf>
    <xf numFmtId="165" fontId="20" fillId="0" borderId="0" xfId="0" applyNumberFormat="1" applyFont="1"/>
    <xf numFmtId="166" fontId="20" fillId="0" borderId="0" xfId="0" applyNumberFormat="1" applyFont="1" applyAlignment="1">
      <alignment horizontal="right"/>
    </xf>
    <xf numFmtId="167" fontId="20" fillId="0" borderId="0" xfId="0" applyNumberFormat="1" applyFont="1" applyFill="1" applyAlignment="1">
      <alignment horizontal="right"/>
    </xf>
    <xf numFmtId="0" fontId="20" fillId="0" borderId="1" xfId="0" applyFont="1" applyBorder="1"/>
    <xf numFmtId="0" fontId="16" fillId="0" borderId="0" xfId="4" applyNumberFormat="1" applyFont="1" applyAlignment="1">
      <alignment horizontal="right" vertical="center"/>
    </xf>
    <xf numFmtId="0" fontId="16" fillId="0" borderId="0" xfId="4" applyNumberFormat="1" applyFont="1" applyAlignment="1">
      <alignment horizontal="right"/>
    </xf>
    <xf numFmtId="49" fontId="16" fillId="0" borderId="0" xfId="4" applyNumberFormat="1" applyFont="1" applyAlignment="1">
      <alignment horizontal="left" vertical="center"/>
    </xf>
    <xf numFmtId="0" fontId="16" fillId="0" borderId="0" xfId="4" applyFont="1" applyAlignment="1">
      <alignment horizontal="left" vertical="center"/>
    </xf>
    <xf numFmtId="0" fontId="16" fillId="0" borderId="0" xfId="8" applyFont="1" applyAlignment="1">
      <alignment horizontal="left" wrapText="1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16" fillId="0" borderId="0" xfId="4" applyNumberFormat="1" applyFont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16" fillId="0" borderId="0" xfId="4" applyFont="1" applyBorder="1" applyAlignment="1">
      <alignment horizontal="left" vertical="center"/>
    </xf>
    <xf numFmtId="0" fontId="16" fillId="0" borderId="10" xfId="4" applyFont="1" applyBorder="1" applyAlignment="1">
      <alignment horizontal="center" vertical="center"/>
    </xf>
    <xf numFmtId="0" fontId="16" fillId="0" borderId="11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16" fillId="0" borderId="0" xfId="4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4" applyFont="1" applyAlignment="1">
      <alignment horizontal="right"/>
    </xf>
    <xf numFmtId="0" fontId="17" fillId="0" borderId="10" xfId="4" applyFont="1" applyBorder="1" applyAlignment="1">
      <alignment horizontal="right"/>
    </xf>
    <xf numFmtId="49" fontId="14" fillId="0" borderId="0" xfId="4" quotePrefix="1" applyNumberFormat="1" applyFont="1" applyAlignment="1">
      <alignment horizontal="left"/>
    </xf>
    <xf numFmtId="0" fontId="15" fillId="0" borderId="0" xfId="4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49" fontId="12" fillId="0" borderId="0" xfId="4" quotePrefix="1" applyNumberFormat="1" applyFont="1" applyAlignment="1">
      <alignment horizontal="left"/>
    </xf>
    <xf numFmtId="49" fontId="12" fillId="0" borderId="0" xfId="4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7" fillId="0" borderId="8" xfId="4" applyFont="1" applyBorder="1" applyAlignment="1">
      <alignment horizontal="center" vertical="center" wrapText="1"/>
    </xf>
    <xf numFmtId="0" fontId="8" fillId="0" borderId="9" xfId="5" applyFont="1" applyBorder="1" applyAlignment="1">
      <alignment horizontal="left" vertical="center" wrapText="1"/>
    </xf>
    <xf numFmtId="0" fontId="9" fillId="0" borderId="9" xfId="5" applyFont="1" applyBorder="1" applyAlignment="1">
      <alignment horizontal="right" vertical="center" wrapText="1"/>
    </xf>
    <xf numFmtId="0" fontId="10" fillId="0" borderId="0" xfId="5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1" fillId="0" borderId="4" xfId="0" applyNumberFormat="1" applyFont="1" applyBorder="1" applyAlignment="1">
      <alignment horizontal="left" vertical="center"/>
    </xf>
    <xf numFmtId="0" fontId="21" fillId="0" borderId="5" xfId="0" applyNumberFormat="1" applyFont="1" applyBorder="1" applyAlignment="1">
      <alignment horizontal="left" vertical="center"/>
    </xf>
    <xf numFmtId="0" fontId="21" fillId="0" borderId="5" xfId="0" applyNumberFormat="1" applyFont="1" applyBorder="1" applyAlignment="1">
      <alignment horizontal="center" vertical="center"/>
    </xf>
    <xf numFmtId="0" fontId="21" fillId="0" borderId="6" xfId="0" applyNumberFormat="1" applyFont="1" applyBorder="1" applyAlignment="1">
      <alignment horizontal="center" vertical="center"/>
    </xf>
    <xf numFmtId="0" fontId="20" fillId="0" borderId="4" xfId="0" applyNumberFormat="1" applyFont="1" applyBorder="1" applyAlignment="1">
      <alignment horizontal="center" vertical="center" wrapText="1"/>
    </xf>
    <xf numFmtId="0" fontId="20" fillId="0" borderId="5" xfId="0" applyNumberFormat="1" applyFont="1" applyBorder="1" applyAlignment="1">
      <alignment horizontal="center" vertical="center" wrapText="1"/>
    </xf>
    <xf numFmtId="0" fontId="20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6" xfId="0" applyNumberFormat="1" applyFont="1" applyBorder="1" applyAlignment="1">
      <alignment horizontal="center" vertical="center" wrapText="1"/>
    </xf>
    <xf numFmtId="0" fontId="21" fillId="0" borderId="12" xfId="0" applyNumberFormat="1" applyFont="1" applyBorder="1" applyAlignment="1">
      <alignment horizontal="center" vertical="center" wrapText="1"/>
    </xf>
    <xf numFmtId="0" fontId="20" fillId="0" borderId="6" xfId="0" applyNumberFormat="1" applyFont="1" applyBorder="1" applyAlignment="1">
      <alignment horizontal="center" vertical="center"/>
    </xf>
    <xf numFmtId="0" fontId="20" fillId="0" borderId="12" xfId="0" applyNumberFormat="1" applyFont="1" applyBorder="1" applyAlignment="1">
      <alignment horizontal="center" vertical="center"/>
    </xf>
    <xf numFmtId="0" fontId="23" fillId="0" borderId="8" xfId="4" applyFont="1" applyBorder="1" applyAlignment="1">
      <alignment horizontal="left" wrapText="1"/>
    </xf>
    <xf numFmtId="15" fontId="16" fillId="0" borderId="0" xfId="4" quotePrefix="1" applyNumberFormat="1" applyFont="1" applyAlignment="1">
      <alignment horizontal="right" vertical="center"/>
    </xf>
  </cellXfs>
  <cellStyles count="9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esetze-im-internet.de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443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13608</xdr:rowOff>
    </xdr:from>
    <xdr:to>
      <xdr:col>0</xdr:col>
      <xdr:colOff>6120000</xdr:colOff>
      <xdr:row>61</xdr:row>
      <xdr:rowOff>109690</xdr:rowOff>
    </xdr:to>
    <xdr:sp macro="" textlink="">
      <xdr:nvSpPr>
        <xdr:cNvPr id="3" name="Textfeld 2">
          <a:hlinkClick xmlns:r="http://schemas.openxmlformats.org/officeDocument/2006/relationships" r:id="rId1"/>
        </xdr:cNvPr>
        <xdr:cNvSpPr txBox="1"/>
      </xdr:nvSpPr>
      <xdr:spPr>
        <a:xfrm>
          <a:off x="0" y="394608"/>
          <a:ext cx="6120000" cy="90495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Hinweis</a:t>
          </a: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 vorliegenden Statistischen Bericht werden die vorläufigen Ergebnisse der Getreide- und Ölfruchternte 2025 veröffent­licht. Dabei handelt es sich ausschließlich um Angaben aus der Ernte- und Betriebsberichterstattung (EBE).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Erhebung der Angaben und die Ernteschätzungen erfolgen nach den Vorschriften des Agrarstatistikgesetz (AgrStatG) in Verbindung mit dem Gesetz über die Statistik für Bundeszwecke (Bundesstatistikgesetz – BStatG) in der jeweils geltenden Fassung. Der Wortlaut der nationalen Rechtsvorschrift kann im Internet unter </a:t>
          </a:r>
          <a:r>
            <a:rPr lang="de-DE" sz="95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https://www.gesetze-im-internet.de/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heruntergeladen werden.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9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Vergleichszwecke wurden die endgültigen Angaben über die Ernten der Vorjahre aufgenommen.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Ermittlung der Erntemengen liegen die Anbauflächen des vorläufigen Ergebnisses der Bodennutzungshaupterhebung vom Mai 2025 zugrunde.</a:t>
          </a: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Hektarerträge basieren auf Schätzungen amtlicher Ernteberichterstatter im Rahmen der Ernte- und Betriebsbericht­erstattung.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endgültigen Hektarerträge werden voraussichtlich Ende September, dann unter Einbeziehung der Ergebnisse aus der Besonderen Ernte- und Qualitätsermittlung (BEE),</a:t>
          </a:r>
          <a:r>
            <a:rPr lang="de-DE" sz="9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und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die endgültigen Anbauflächen im November 2025 vorliegen.</a:t>
          </a:r>
          <a:endParaRPr lang="de-DE" sz="95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7" customWidth="1"/>
    <col min="2" max="2" width="55.7109375" style="7" customWidth="1"/>
    <col min="3" max="3" width="8.7109375" style="7" customWidth="1"/>
    <col min="4" max="4" width="16.7109375" style="7" customWidth="1"/>
    <col min="5" max="16384" width="11.42578125" style="7"/>
  </cols>
  <sheetData>
    <row r="1" spans="1:4" ht="50.1" customHeight="1" thickBot="1" x14ac:dyDescent="0.65">
      <c r="A1" s="83" t="s">
        <v>0</v>
      </c>
      <c r="B1" s="83"/>
      <c r="C1" s="61"/>
      <c r="D1" s="61"/>
    </row>
    <row r="2" spans="1:4" ht="35.1" customHeight="1" thickTop="1" x14ac:dyDescent="0.2">
      <c r="A2" s="62" t="s">
        <v>17</v>
      </c>
      <c r="B2" s="62"/>
      <c r="C2" s="63" t="s">
        <v>19</v>
      </c>
      <c r="D2" s="63"/>
    </row>
    <row r="3" spans="1:4" ht="24.95" customHeight="1" x14ac:dyDescent="0.2">
      <c r="A3" s="64"/>
      <c r="B3" s="64"/>
      <c r="C3" s="64"/>
      <c r="D3" s="64"/>
    </row>
    <row r="4" spans="1:4" ht="24.95" customHeight="1" x14ac:dyDescent="0.2">
      <c r="A4" s="56" t="s">
        <v>18</v>
      </c>
      <c r="B4" s="56"/>
      <c r="C4" s="56"/>
      <c r="D4" s="57"/>
    </row>
    <row r="5" spans="1:4" ht="24.95" customHeight="1" x14ac:dyDescent="0.2">
      <c r="A5" s="56" t="s">
        <v>20</v>
      </c>
      <c r="B5" s="56"/>
      <c r="C5" s="56"/>
      <c r="D5" s="56"/>
    </row>
    <row r="6" spans="1:4" ht="24.95" customHeight="1" x14ac:dyDescent="0.2">
      <c r="A6" s="56" t="s">
        <v>15</v>
      </c>
      <c r="B6" s="56"/>
      <c r="C6" s="56"/>
      <c r="D6" s="57"/>
    </row>
    <row r="7" spans="1:4" ht="39.950000000000003" customHeight="1" x14ac:dyDescent="0.45">
      <c r="A7" s="58" t="s">
        <v>49</v>
      </c>
      <c r="B7" s="59"/>
      <c r="C7" s="59"/>
      <c r="D7" s="59"/>
    </row>
    <row r="8" spans="1:4" ht="24.95" customHeight="1" x14ac:dyDescent="0.4">
      <c r="A8" s="60"/>
      <c r="B8" s="60"/>
      <c r="C8" s="60"/>
      <c r="D8" s="60"/>
    </row>
    <row r="9" spans="1:4" ht="24.95" customHeight="1" x14ac:dyDescent="0.4">
      <c r="A9" s="54"/>
      <c r="B9" s="54"/>
      <c r="C9" s="54"/>
      <c r="D9" s="54"/>
    </row>
    <row r="10" spans="1:4" ht="24.95" customHeight="1" x14ac:dyDescent="0.2">
      <c r="A10" s="55"/>
      <c r="B10" s="55"/>
      <c r="C10" s="55"/>
      <c r="D10" s="55"/>
    </row>
    <row r="11" spans="1:4" ht="24.95" customHeight="1" x14ac:dyDescent="0.2">
      <c r="A11" s="55"/>
      <c r="B11" s="55"/>
      <c r="C11" s="55"/>
      <c r="D11" s="55"/>
    </row>
    <row r="12" spans="1:4" ht="24.95" customHeight="1" x14ac:dyDescent="0.2">
      <c r="A12" s="55"/>
      <c r="B12" s="55"/>
      <c r="C12" s="55"/>
      <c r="D12" s="55"/>
    </row>
    <row r="13" spans="1:4" ht="12" customHeight="1" x14ac:dyDescent="0.2">
      <c r="A13" s="9"/>
      <c r="B13" s="52" t="s">
        <v>31</v>
      </c>
      <c r="C13" s="52"/>
      <c r="D13" s="37" t="s">
        <v>66</v>
      </c>
    </row>
    <row r="14" spans="1:4" ht="12" customHeight="1" x14ac:dyDescent="0.2">
      <c r="A14" s="9"/>
      <c r="B14" s="52"/>
      <c r="C14" s="52"/>
      <c r="D14" s="38"/>
    </row>
    <row r="15" spans="1:4" ht="12" customHeight="1" x14ac:dyDescent="0.2">
      <c r="A15" s="9"/>
      <c r="B15" s="52" t="s">
        <v>1</v>
      </c>
      <c r="C15" s="52"/>
      <c r="D15" s="84" t="s">
        <v>67</v>
      </c>
    </row>
    <row r="16" spans="1:4" ht="12" customHeight="1" x14ac:dyDescent="0.2">
      <c r="A16" s="9"/>
      <c r="B16" s="52"/>
      <c r="C16" s="52"/>
      <c r="D16" s="10"/>
    </row>
    <row r="17" spans="1:4" ht="12" customHeight="1" x14ac:dyDescent="0.2">
      <c r="A17" s="11"/>
      <c r="B17" s="53"/>
      <c r="C17" s="53"/>
      <c r="D17" s="12"/>
    </row>
    <row r="18" spans="1:4" ht="12" customHeight="1" x14ac:dyDescent="0.2">
      <c r="A18" s="48"/>
      <c r="B18" s="48"/>
      <c r="C18" s="48"/>
      <c r="D18" s="48"/>
    </row>
    <row r="19" spans="1:4" ht="12" customHeight="1" x14ac:dyDescent="0.2">
      <c r="A19" s="50" t="s">
        <v>4</v>
      </c>
      <c r="B19" s="50"/>
      <c r="C19" s="50"/>
      <c r="D19" s="50"/>
    </row>
    <row r="20" spans="1:4" ht="12" customHeight="1" x14ac:dyDescent="0.2">
      <c r="A20" s="50" t="s">
        <v>32</v>
      </c>
      <c r="B20" s="50"/>
      <c r="C20" s="50"/>
      <c r="D20" s="50"/>
    </row>
    <row r="21" spans="1:4" ht="12" customHeight="1" x14ac:dyDescent="0.2">
      <c r="A21" s="50"/>
      <c r="B21" s="50"/>
      <c r="C21" s="50"/>
      <c r="D21" s="50"/>
    </row>
    <row r="22" spans="1:4" ht="12" customHeight="1" x14ac:dyDescent="0.2">
      <c r="A22" s="51" t="s">
        <v>40</v>
      </c>
      <c r="B22" s="51"/>
      <c r="C22" s="51"/>
      <c r="D22" s="51"/>
    </row>
    <row r="23" spans="1:4" ht="12" customHeight="1" x14ac:dyDescent="0.2">
      <c r="A23" s="50"/>
      <c r="B23" s="50"/>
      <c r="C23" s="50"/>
      <c r="D23" s="50"/>
    </row>
    <row r="24" spans="1:4" ht="12" customHeight="1" x14ac:dyDescent="0.2">
      <c r="A24" s="46" t="s">
        <v>41</v>
      </c>
      <c r="B24" s="46"/>
      <c r="C24" s="46"/>
      <c r="D24" s="46"/>
    </row>
    <row r="25" spans="1:4" ht="12" customHeight="1" x14ac:dyDescent="0.2">
      <c r="A25" s="46" t="s">
        <v>37</v>
      </c>
      <c r="B25" s="46"/>
      <c r="C25" s="46"/>
      <c r="D25" s="46"/>
    </row>
    <row r="26" spans="1:4" ht="12" customHeight="1" x14ac:dyDescent="0.2">
      <c r="A26" s="47"/>
      <c r="B26" s="47"/>
      <c r="C26" s="47"/>
      <c r="D26" s="47"/>
    </row>
    <row r="27" spans="1:4" ht="12" customHeight="1" x14ac:dyDescent="0.2">
      <c r="A27" s="48"/>
      <c r="B27" s="48"/>
      <c r="C27" s="48"/>
      <c r="D27" s="48"/>
    </row>
    <row r="28" spans="1:4" ht="12" customHeight="1" x14ac:dyDescent="0.2">
      <c r="A28" s="49" t="s">
        <v>5</v>
      </c>
      <c r="B28" s="49"/>
      <c r="C28" s="49"/>
      <c r="D28" s="49"/>
    </row>
    <row r="29" spans="1:4" ht="12" customHeight="1" x14ac:dyDescent="0.2">
      <c r="A29" s="45"/>
      <c r="B29" s="45"/>
      <c r="C29" s="45"/>
      <c r="D29" s="45"/>
    </row>
    <row r="30" spans="1:4" ht="12" customHeight="1" x14ac:dyDescent="0.2">
      <c r="A30" s="13" t="s">
        <v>3</v>
      </c>
      <c r="B30" s="39" t="s">
        <v>33</v>
      </c>
      <c r="C30" s="39"/>
      <c r="D30" s="39"/>
    </row>
    <row r="31" spans="1:4" ht="12" customHeight="1" x14ac:dyDescent="0.2">
      <c r="A31" s="14">
        <v>0</v>
      </c>
      <c r="B31" s="39" t="s">
        <v>34</v>
      </c>
      <c r="C31" s="39"/>
      <c r="D31" s="39"/>
    </row>
    <row r="32" spans="1:4" ht="12" customHeight="1" x14ac:dyDescent="0.2">
      <c r="A32" s="13" t="s">
        <v>2</v>
      </c>
      <c r="B32" s="39" t="s">
        <v>6</v>
      </c>
      <c r="C32" s="39"/>
      <c r="D32" s="39"/>
    </row>
    <row r="33" spans="1:4" ht="12" customHeight="1" x14ac:dyDescent="0.2">
      <c r="A33" s="13" t="s">
        <v>7</v>
      </c>
      <c r="B33" s="39" t="s">
        <v>8</v>
      </c>
      <c r="C33" s="39"/>
      <c r="D33" s="39"/>
    </row>
    <row r="34" spans="1:4" ht="12" customHeight="1" x14ac:dyDescent="0.2">
      <c r="A34" s="13" t="s">
        <v>9</v>
      </c>
      <c r="B34" s="39" t="s">
        <v>10</v>
      </c>
      <c r="C34" s="39"/>
      <c r="D34" s="39"/>
    </row>
    <row r="35" spans="1:4" ht="12" customHeight="1" x14ac:dyDescent="0.2">
      <c r="A35" s="13" t="s">
        <v>11</v>
      </c>
      <c r="B35" s="39" t="s">
        <v>35</v>
      </c>
      <c r="C35" s="39"/>
      <c r="D35" s="39"/>
    </row>
    <row r="36" spans="1:4" ht="12" customHeight="1" x14ac:dyDescent="0.2">
      <c r="A36" s="13" t="s">
        <v>12</v>
      </c>
      <c r="B36" s="39" t="s">
        <v>13</v>
      </c>
      <c r="C36" s="39"/>
      <c r="D36" s="39"/>
    </row>
    <row r="37" spans="1:4" ht="12" customHeight="1" x14ac:dyDescent="0.2">
      <c r="A37" s="13" t="s">
        <v>21</v>
      </c>
      <c r="B37" s="39" t="s">
        <v>36</v>
      </c>
      <c r="C37" s="39"/>
      <c r="D37" s="39"/>
    </row>
    <row r="38" spans="1:4" ht="12" customHeight="1" x14ac:dyDescent="0.2">
      <c r="A38" s="13"/>
      <c r="B38" s="39"/>
      <c r="C38" s="39"/>
      <c r="D38" s="39"/>
    </row>
    <row r="39" spans="1:4" ht="12" customHeight="1" x14ac:dyDescent="0.2">
      <c r="A39" s="15"/>
      <c r="B39" s="42"/>
      <c r="C39" s="42"/>
      <c r="D39" s="42"/>
    </row>
    <row r="40" spans="1:4" ht="12" customHeight="1" x14ac:dyDescent="0.2">
      <c r="A40" s="16"/>
      <c r="B40" s="43"/>
      <c r="C40" s="43"/>
      <c r="D40" s="43"/>
    </row>
    <row r="41" spans="1:4" ht="12" customHeight="1" x14ac:dyDescent="0.2">
      <c r="A41" s="13"/>
      <c r="B41" s="44"/>
      <c r="C41" s="44"/>
      <c r="D41" s="44"/>
    </row>
    <row r="42" spans="1:4" ht="12" customHeight="1" x14ac:dyDescent="0.2">
      <c r="A42" s="17"/>
      <c r="B42" s="40"/>
      <c r="C42" s="40"/>
      <c r="D42" s="40"/>
    </row>
    <row r="43" spans="1:4" ht="12" customHeight="1" x14ac:dyDescent="0.2">
      <c r="A43" s="17"/>
      <c r="B43" s="40"/>
      <c r="C43" s="40"/>
      <c r="D43" s="40"/>
    </row>
    <row r="44" spans="1:4" x14ac:dyDescent="0.2">
      <c r="A44" s="39" t="s">
        <v>14</v>
      </c>
      <c r="B44" s="39"/>
      <c r="C44" s="39"/>
      <c r="D44" s="39"/>
    </row>
    <row r="45" spans="1:4" ht="39.950000000000003" customHeight="1" x14ac:dyDescent="0.2">
      <c r="A45" s="41" t="s">
        <v>42</v>
      </c>
      <c r="B45" s="41"/>
      <c r="C45" s="41"/>
      <c r="D45" s="41"/>
    </row>
  </sheetData>
  <mergeCells count="47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4:D34"/>
    <mergeCell ref="B43:D43"/>
    <mergeCell ref="A44:D44"/>
    <mergeCell ref="A45:D45"/>
    <mergeCell ref="B35:D35"/>
    <mergeCell ref="B36:D36"/>
    <mergeCell ref="B37:D37"/>
    <mergeCell ref="B38:D38"/>
    <mergeCell ref="B39:D39"/>
    <mergeCell ref="B40:D40"/>
    <mergeCell ref="B41:D41"/>
    <mergeCell ref="B42:D42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zoomScale="140" zoomScaleNormal="140" workbookViewId="0"/>
  </sheetViews>
  <sheetFormatPr baseColWidth="10" defaultRowHeight="12.75" x14ac:dyDescent="0.2"/>
  <cols>
    <col min="1" max="1" width="94.7109375" customWidth="1"/>
  </cols>
  <sheetData>
    <row r="1" spans="1:1" ht="30" customHeight="1" x14ac:dyDescent="0.2">
      <c r="A1" s="18" t="s">
        <v>51</v>
      </c>
    </row>
    <row r="2" spans="1:1" ht="12" customHeight="1" x14ac:dyDescent="0.2">
      <c r="A2" s="2"/>
    </row>
    <row r="3" spans="1:1" ht="12" customHeight="1" x14ac:dyDescent="0.2">
      <c r="A3" s="3"/>
    </row>
    <row r="4" spans="1:1" ht="12" customHeight="1" x14ac:dyDescent="0.2">
      <c r="A4" s="2"/>
    </row>
    <row r="5" spans="1:1" ht="12" customHeight="1" x14ac:dyDescent="0.2">
      <c r="A5" s="2"/>
    </row>
    <row r="6" spans="1:1" s="1" customFormat="1" ht="12" customHeight="1" x14ac:dyDescent="0.2">
      <c r="A6" s="6"/>
    </row>
    <row r="7" spans="1:1" ht="12" customHeight="1" x14ac:dyDescent="0.2">
      <c r="A7" s="2"/>
    </row>
    <row r="8" spans="1:1" ht="12" customHeight="1" x14ac:dyDescent="0.2">
      <c r="A8" s="3"/>
    </row>
    <row r="9" spans="1:1" ht="9.9499999999999993" customHeight="1" x14ac:dyDescent="0.2">
      <c r="A9" s="2"/>
    </row>
    <row r="10" spans="1:1" ht="12" customHeight="1" x14ac:dyDescent="0.2">
      <c r="A10" s="2"/>
    </row>
    <row r="11" spans="1:1" s="1" customFormat="1" ht="12" customHeight="1" x14ac:dyDescent="0.2">
      <c r="A11" s="6"/>
    </row>
    <row r="12" spans="1:1" ht="12" customHeight="1" x14ac:dyDescent="0.2">
      <c r="A12" s="2"/>
    </row>
    <row r="13" spans="1:1" ht="12" customHeight="1" x14ac:dyDescent="0.2">
      <c r="A13" s="3"/>
    </row>
    <row r="14" spans="1:1" ht="12" customHeight="1" x14ac:dyDescent="0.2">
      <c r="A14" s="3"/>
    </row>
    <row r="15" spans="1:1" ht="12" customHeight="1" x14ac:dyDescent="0.2">
      <c r="A15" s="3"/>
    </row>
    <row r="16" spans="1:1" ht="12" customHeight="1" x14ac:dyDescent="0.2">
      <c r="A16" s="2"/>
    </row>
    <row r="17" spans="1:4" ht="12" customHeight="1" x14ac:dyDescent="0.2">
      <c r="A17" s="2"/>
    </row>
    <row r="18" spans="1:4" s="1" customFormat="1" ht="12" customHeight="1" x14ac:dyDescent="0.2">
      <c r="A18" s="6"/>
    </row>
    <row r="19" spans="1:4" ht="12" customHeight="1" x14ac:dyDescent="0.2">
      <c r="A19" s="2"/>
    </row>
    <row r="20" spans="1:4" ht="12" customHeight="1" x14ac:dyDescent="0.2">
      <c r="A20" s="2"/>
    </row>
    <row r="21" spans="1:4" ht="12" customHeight="1" x14ac:dyDescent="0.2">
      <c r="A21" s="2"/>
      <c r="D21" s="8"/>
    </row>
    <row r="22" spans="1:4" ht="12" customHeight="1" x14ac:dyDescent="0.2">
      <c r="A22" s="5"/>
    </row>
    <row r="23" spans="1:4" ht="12" customHeight="1" x14ac:dyDescent="0.2">
      <c r="A23" s="3"/>
    </row>
    <row r="24" spans="1:4" ht="12" customHeight="1" x14ac:dyDescent="0.2">
      <c r="A24" s="4"/>
    </row>
    <row r="25" spans="1:4" ht="12" customHeight="1" x14ac:dyDescent="0.2">
      <c r="A25" s="2"/>
    </row>
    <row r="26" spans="1:4" ht="12" customHeight="1" x14ac:dyDescent="0.2">
      <c r="A26" s="2"/>
    </row>
    <row r="27" spans="1:4" ht="12" customHeight="1" x14ac:dyDescent="0.2">
      <c r="A27" s="2"/>
    </row>
    <row r="28" spans="1:4" ht="12" customHeight="1" x14ac:dyDescent="0.2">
      <c r="A28" s="3"/>
    </row>
    <row r="29" spans="1:4" ht="12" customHeight="1" x14ac:dyDescent="0.2">
      <c r="A29" s="3"/>
    </row>
    <row r="30" spans="1:4" ht="12" customHeight="1" x14ac:dyDescent="0.2">
      <c r="A30" s="3"/>
    </row>
    <row r="31" spans="1:4" ht="12" customHeight="1" x14ac:dyDescent="0.2"/>
    <row r="32" spans="1:4" ht="12" customHeight="1" x14ac:dyDescent="0.2"/>
    <row r="33" spans="1:1" ht="12" customHeight="1" x14ac:dyDescent="0.2">
      <c r="A33" s="2"/>
    </row>
    <row r="34" spans="1:1" ht="12" customHeight="1" x14ac:dyDescent="0.2"/>
    <row r="35" spans="1:1" ht="12" customHeight="1" x14ac:dyDescent="0.2"/>
    <row r="36" spans="1:1" ht="12" customHeight="1" x14ac:dyDescent="0.2"/>
    <row r="37" spans="1:1" ht="12" customHeight="1" x14ac:dyDescent="0.2"/>
    <row r="38" spans="1:1" ht="12" customHeight="1" x14ac:dyDescent="0.2"/>
    <row r="39" spans="1:1" ht="12" customHeight="1" x14ac:dyDescent="0.2"/>
    <row r="40" spans="1:1" ht="12" customHeight="1" x14ac:dyDescent="0.2"/>
    <row r="41" spans="1:1" ht="12" customHeight="1" x14ac:dyDescent="0.2"/>
    <row r="42" spans="1:1" ht="12" customHeight="1" x14ac:dyDescent="0.2"/>
    <row r="43" spans="1:1" ht="12" customHeight="1" x14ac:dyDescent="0.2"/>
    <row r="44" spans="1:1" ht="12" customHeight="1" x14ac:dyDescent="0.2"/>
    <row r="45" spans="1:1" ht="12" customHeight="1" x14ac:dyDescent="0.2"/>
    <row r="46" spans="1:1" ht="12" customHeight="1" x14ac:dyDescent="0.2"/>
    <row r="47" spans="1:1" ht="12" customHeight="1" x14ac:dyDescent="0.2"/>
    <row r="48" spans="1: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2025 07&amp;R&amp;"-,Standard"&amp;7&amp;P</oddFooter>
    <evenFooter>&amp;L&amp;"-,Standard"&amp;7&amp;P&amp;R&amp;"-,Standard"&amp;7StatA MV, Statistischer Bericht C213 2025 07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ColWidth="11.28515625" defaultRowHeight="11.25" x14ac:dyDescent="0.2"/>
  <cols>
    <col min="1" max="1" width="4" style="28" customWidth="1"/>
    <col min="2" max="2" width="42.28515625" style="20" customWidth="1"/>
    <col min="3" max="3" width="9.7109375" style="20" customWidth="1"/>
    <col min="4" max="4" width="8.7109375" style="20" customWidth="1"/>
    <col min="5" max="5" width="9.7109375" style="20" customWidth="1"/>
    <col min="6" max="7" width="8.7109375" style="20" customWidth="1"/>
    <col min="8" max="8" width="11.42578125" style="20" customWidth="1"/>
    <col min="9" max="16384" width="11.28515625" style="20"/>
  </cols>
  <sheetData>
    <row r="1" spans="1:7" s="19" customFormat="1" ht="30" customHeight="1" x14ac:dyDescent="0.2">
      <c r="A1" s="70" t="s">
        <v>24</v>
      </c>
      <c r="B1" s="71"/>
      <c r="C1" s="72" t="s">
        <v>26</v>
      </c>
      <c r="D1" s="72"/>
      <c r="E1" s="72"/>
      <c r="F1" s="72"/>
      <c r="G1" s="73"/>
    </row>
    <row r="2" spans="1:7" ht="11.65" customHeight="1" x14ac:dyDescent="0.2">
      <c r="A2" s="74" t="s">
        <v>16</v>
      </c>
      <c r="B2" s="75" t="s">
        <v>22</v>
      </c>
      <c r="C2" s="75" t="s">
        <v>38</v>
      </c>
      <c r="D2" s="75">
        <v>2024</v>
      </c>
      <c r="E2" s="75" t="s">
        <v>39</v>
      </c>
      <c r="F2" s="75" t="s">
        <v>43</v>
      </c>
      <c r="G2" s="76"/>
    </row>
    <row r="3" spans="1:7" ht="11.65" customHeight="1" x14ac:dyDescent="0.2">
      <c r="A3" s="74"/>
      <c r="B3" s="75"/>
      <c r="C3" s="75"/>
      <c r="D3" s="75"/>
      <c r="E3" s="75"/>
      <c r="F3" s="75"/>
      <c r="G3" s="76"/>
    </row>
    <row r="4" spans="1:7" ht="11.65" customHeight="1" x14ac:dyDescent="0.2">
      <c r="A4" s="74"/>
      <c r="B4" s="75"/>
      <c r="C4" s="75"/>
      <c r="D4" s="75"/>
      <c r="E4" s="75"/>
      <c r="F4" s="75" t="s">
        <v>38</v>
      </c>
      <c r="G4" s="76">
        <v>2024</v>
      </c>
    </row>
    <row r="5" spans="1:7" ht="11.65" customHeight="1" x14ac:dyDescent="0.2">
      <c r="A5" s="74"/>
      <c r="B5" s="75"/>
      <c r="C5" s="75"/>
      <c r="D5" s="75"/>
      <c r="E5" s="75"/>
      <c r="F5" s="75"/>
      <c r="G5" s="76"/>
    </row>
    <row r="6" spans="1:7" s="28" customFormat="1" ht="11.65" customHeight="1" x14ac:dyDescent="0.15">
      <c r="A6" s="21">
        <v>1</v>
      </c>
      <c r="B6" s="22">
        <v>2</v>
      </c>
      <c r="C6" s="23">
        <v>3</v>
      </c>
      <c r="D6" s="23">
        <v>4</v>
      </c>
      <c r="E6" s="23">
        <v>5</v>
      </c>
      <c r="F6" s="23">
        <v>6</v>
      </c>
      <c r="G6" s="24">
        <v>7</v>
      </c>
    </row>
    <row r="7" spans="1:7" ht="20.100000000000001" customHeight="1" x14ac:dyDescent="0.2">
      <c r="A7" s="25"/>
      <c r="B7" s="26"/>
      <c r="C7" s="79" t="s">
        <v>25</v>
      </c>
      <c r="D7" s="80"/>
      <c r="E7" s="80"/>
      <c r="F7" s="80"/>
      <c r="G7" s="80"/>
    </row>
    <row r="8" spans="1:7" ht="11.1" customHeight="1" x14ac:dyDescent="0.2">
      <c r="A8" s="29"/>
      <c r="B8" s="30"/>
      <c r="C8" s="75" t="s">
        <v>44</v>
      </c>
      <c r="D8" s="75"/>
      <c r="E8" s="75"/>
      <c r="F8" s="81" t="s">
        <v>23</v>
      </c>
      <c r="G8" s="82"/>
    </row>
    <row r="9" spans="1:7" ht="21.95" customHeight="1" x14ac:dyDescent="0.2">
      <c r="A9" s="31">
        <f>IF(D9&lt;&gt;"",COUNTA($D9:D$9),"")</f>
        <v>1</v>
      </c>
      <c r="B9" s="32" t="s">
        <v>46</v>
      </c>
      <c r="C9" s="34"/>
      <c r="D9" s="34" t="s">
        <v>50</v>
      </c>
      <c r="E9" s="34"/>
      <c r="F9" s="35"/>
      <c r="G9" s="35"/>
    </row>
    <row r="10" spans="1:7" ht="10.9" customHeight="1" x14ac:dyDescent="0.2">
      <c r="A10" s="31">
        <f>IF(D10&lt;&gt;"",COUNTA($D$9:D10),"")</f>
        <v>2</v>
      </c>
      <c r="B10" s="32" t="s">
        <v>46</v>
      </c>
      <c r="C10" s="34">
        <v>542.24386189500001</v>
      </c>
      <c r="D10" s="34">
        <v>516.80406000000005</v>
      </c>
      <c r="E10" s="34">
        <v>534.05771000000004</v>
      </c>
      <c r="F10" s="35">
        <v>-2</v>
      </c>
      <c r="G10" s="35">
        <v>3</v>
      </c>
    </row>
    <row r="11" spans="1:7" ht="10.9" customHeight="1" x14ac:dyDescent="0.2">
      <c r="A11" s="31">
        <f>IF(D11&lt;&gt;"",COUNTA($D$9:D11),"")</f>
        <v>3</v>
      </c>
      <c r="B11" s="32" t="s">
        <v>52</v>
      </c>
      <c r="C11" s="34">
        <v>308.11007000000001</v>
      </c>
      <c r="D11" s="34">
        <v>282.70963999999998</v>
      </c>
      <c r="E11" s="34">
        <v>309.73829000000001</v>
      </c>
      <c r="F11" s="35">
        <v>1</v>
      </c>
      <c r="G11" s="35">
        <v>10</v>
      </c>
    </row>
    <row r="12" spans="1:7" ht="10.9" customHeight="1" x14ac:dyDescent="0.2">
      <c r="A12" s="31">
        <f>IF(D12&lt;&gt;"",COUNTA($D$9:D12),"")</f>
        <v>4</v>
      </c>
      <c r="B12" s="32" t="s">
        <v>53</v>
      </c>
      <c r="C12" s="34">
        <v>305.281077735</v>
      </c>
      <c r="D12" s="34">
        <v>277.81556999999998</v>
      </c>
      <c r="E12" s="34">
        <v>305.76222999999999</v>
      </c>
      <c r="F12" s="35">
        <v>0</v>
      </c>
      <c r="G12" s="35">
        <v>10</v>
      </c>
    </row>
    <row r="13" spans="1:7" ht="10.9" customHeight="1" x14ac:dyDescent="0.2">
      <c r="A13" s="31">
        <f>IF(D13&lt;&gt;"",COUNTA($D$9:D13),"")</f>
        <v>5</v>
      </c>
      <c r="B13" s="32" t="s">
        <v>54</v>
      </c>
      <c r="C13" s="34">
        <v>2.5261903183333301</v>
      </c>
      <c r="D13" s="34">
        <v>3.1025</v>
      </c>
      <c r="E13" s="34">
        <v>2.52773</v>
      </c>
      <c r="F13" s="35">
        <v>0</v>
      </c>
      <c r="G13" s="35">
        <v>-19</v>
      </c>
    </row>
    <row r="14" spans="1:7" ht="10.9" customHeight="1" x14ac:dyDescent="0.2">
      <c r="A14" s="31">
        <f>IF(D14&lt;&gt;"",COUNTA($D$9:D14),"")</f>
        <v>6</v>
      </c>
      <c r="B14" s="32" t="s">
        <v>55</v>
      </c>
      <c r="C14" s="34" t="s">
        <v>9</v>
      </c>
      <c r="D14" s="34">
        <v>1.79156</v>
      </c>
      <c r="E14" s="34">
        <v>1.4483299999999999</v>
      </c>
      <c r="F14" s="35" t="s">
        <v>9</v>
      </c>
      <c r="G14" s="35">
        <v>-19</v>
      </c>
    </row>
    <row r="15" spans="1:7" ht="10.9" customHeight="1" x14ac:dyDescent="0.2">
      <c r="A15" s="31">
        <f>IF(D15&lt;&gt;"",COUNTA($D$9:D15),"")</f>
        <v>7</v>
      </c>
      <c r="B15" s="32" t="s">
        <v>56</v>
      </c>
      <c r="C15" s="34">
        <v>64.272348966666698</v>
      </c>
      <c r="D15" s="34">
        <v>61.426029999999997</v>
      </c>
      <c r="E15" s="34">
        <v>56.985860000000002</v>
      </c>
      <c r="F15" s="35">
        <v>-11</v>
      </c>
      <c r="G15" s="35">
        <v>-7</v>
      </c>
    </row>
    <row r="16" spans="1:7" ht="10.9" customHeight="1" x14ac:dyDescent="0.2">
      <c r="A16" s="31">
        <f>IF(D16&lt;&gt;"",COUNTA($D$9:D16),"")</f>
        <v>8</v>
      </c>
      <c r="B16" s="32" t="s">
        <v>57</v>
      </c>
      <c r="C16" s="34">
        <v>143.977574333333</v>
      </c>
      <c r="D16" s="34">
        <v>149.44012000000001</v>
      </c>
      <c r="E16" s="34">
        <v>139.43195</v>
      </c>
      <c r="F16" s="35">
        <v>-3</v>
      </c>
      <c r="G16" s="35">
        <v>-7</v>
      </c>
    </row>
    <row r="17" spans="1:8" ht="10.9" customHeight="1" x14ac:dyDescent="0.2">
      <c r="A17" s="31">
        <f>IF(D17&lt;&gt;"",COUNTA($D$9:D17),"")</f>
        <v>9</v>
      </c>
      <c r="B17" s="32" t="s">
        <v>58</v>
      </c>
      <c r="C17" s="34">
        <v>137.02892603500001</v>
      </c>
      <c r="D17" s="34">
        <v>142.39512999999999</v>
      </c>
      <c r="E17" s="34">
        <v>134.64322999999999</v>
      </c>
      <c r="F17" s="35">
        <v>-2</v>
      </c>
      <c r="G17" s="35">
        <v>-5</v>
      </c>
    </row>
    <row r="18" spans="1:8" ht="10.9" customHeight="1" x14ac:dyDescent="0.2">
      <c r="A18" s="31">
        <f>IF(D18&lt;&gt;"",COUNTA($D$9:D18),"")</f>
        <v>10</v>
      </c>
      <c r="B18" s="32" t="s">
        <v>59</v>
      </c>
      <c r="C18" s="34">
        <v>6.9486532983333298</v>
      </c>
      <c r="D18" s="34">
        <v>7.0449999999999999</v>
      </c>
      <c r="E18" s="34">
        <v>4.7887199999999996</v>
      </c>
      <c r="F18" s="35">
        <v>-31</v>
      </c>
      <c r="G18" s="35">
        <v>-32</v>
      </c>
    </row>
    <row r="19" spans="1:8" ht="10.9" customHeight="1" x14ac:dyDescent="0.2">
      <c r="A19" s="31">
        <f>IF(D19&lt;&gt;"",COUNTA($D$9:D19),"")</f>
        <v>11</v>
      </c>
      <c r="B19" s="32" t="s">
        <v>60</v>
      </c>
      <c r="C19" s="34">
        <v>11.068854079999999</v>
      </c>
      <c r="D19" s="34">
        <v>10.222149999999999</v>
      </c>
      <c r="E19" s="34">
        <v>14.789949999999999</v>
      </c>
      <c r="F19" s="35">
        <v>34</v>
      </c>
      <c r="G19" s="35">
        <v>45</v>
      </c>
      <c r="H19" s="27"/>
    </row>
    <row r="20" spans="1:8" ht="10.9" customHeight="1" x14ac:dyDescent="0.2">
      <c r="A20" s="31">
        <f>IF(D20&lt;&gt;"",COUNTA($D$9:D20),"")</f>
        <v>12</v>
      </c>
      <c r="B20" s="32" t="s">
        <v>61</v>
      </c>
      <c r="C20" s="34">
        <v>0.35018976333333302</v>
      </c>
      <c r="D20" s="34">
        <v>0.18948000000000001</v>
      </c>
      <c r="E20" s="34">
        <v>0.18068999999999999</v>
      </c>
      <c r="F20" s="35">
        <v>-48</v>
      </c>
      <c r="G20" s="35">
        <v>-5</v>
      </c>
    </row>
    <row r="21" spans="1:8" ht="10.9" customHeight="1" x14ac:dyDescent="0.2">
      <c r="A21" s="31">
        <f>IF(D21&lt;&gt;"",COUNTA($D$9:D21),"")</f>
        <v>13</v>
      </c>
      <c r="B21" s="32" t="s">
        <v>62</v>
      </c>
      <c r="C21" s="34">
        <v>14.464828685000001</v>
      </c>
      <c r="D21" s="34">
        <v>12.816649999999999</v>
      </c>
      <c r="E21" s="34">
        <v>12.93097</v>
      </c>
      <c r="F21" s="35">
        <v>-11</v>
      </c>
      <c r="G21" s="35">
        <v>1</v>
      </c>
    </row>
    <row r="22" spans="1:8" ht="10.9" customHeight="1" x14ac:dyDescent="0.2">
      <c r="A22" s="31">
        <f>IF(D22&lt;&gt;"",COUNTA($D$9:D22),"")</f>
        <v>14</v>
      </c>
      <c r="B22" s="32" t="s">
        <v>30</v>
      </c>
      <c r="C22" s="34">
        <v>2.8225266783333298</v>
      </c>
      <c r="D22" s="34">
        <v>2.9421300000000001</v>
      </c>
      <c r="E22" s="34">
        <v>2.2091799999999999</v>
      </c>
      <c r="F22" s="35">
        <v>-22</v>
      </c>
      <c r="G22" s="35">
        <v>-25</v>
      </c>
    </row>
    <row r="23" spans="1:8" ht="10.9" customHeight="1" x14ac:dyDescent="0.2">
      <c r="A23" s="31">
        <f>IF(D23&lt;&gt;"",COUNTA($D$9:D23),"")</f>
        <v>15</v>
      </c>
      <c r="B23" s="32" t="s">
        <v>63</v>
      </c>
      <c r="C23" s="34">
        <v>184.475766666667</v>
      </c>
      <c r="D23" s="34">
        <v>187.96185</v>
      </c>
      <c r="E23" s="34">
        <v>187.82196999999999</v>
      </c>
      <c r="F23" s="35">
        <v>2</v>
      </c>
      <c r="G23" s="35">
        <v>0</v>
      </c>
    </row>
    <row r="24" spans="1:8" ht="10.9" customHeight="1" x14ac:dyDescent="0.2">
      <c r="A24" s="31">
        <f>IF(D24&lt;&gt;"",COUNTA($D$9:D24),"")</f>
        <v>16</v>
      </c>
      <c r="B24" s="32" t="s">
        <v>64</v>
      </c>
      <c r="C24" s="34">
        <v>184.27053441000001</v>
      </c>
      <c r="D24" s="34">
        <v>187.89033000000001</v>
      </c>
      <c r="E24" s="34">
        <v>187.73572999999999</v>
      </c>
      <c r="F24" s="35">
        <v>2</v>
      </c>
      <c r="G24" s="35">
        <v>0</v>
      </c>
    </row>
    <row r="25" spans="1:8" ht="10.9" customHeight="1" x14ac:dyDescent="0.2">
      <c r="A25" s="31">
        <f>IF(D25&lt;&gt;"",COUNTA($D$9:D25),"")</f>
        <v>17</v>
      </c>
      <c r="B25" s="32" t="s">
        <v>65</v>
      </c>
      <c r="C25" s="34">
        <v>0.20523164833333299</v>
      </c>
      <c r="D25" s="34">
        <v>7.152E-2</v>
      </c>
      <c r="E25" s="34">
        <v>8.6239999999999997E-2</v>
      </c>
      <c r="F25" s="35">
        <v>-58</v>
      </c>
      <c r="G25" s="35">
        <v>21</v>
      </c>
      <c r="H25" s="27"/>
    </row>
    <row r="26" spans="1:8" ht="10.9" customHeight="1" x14ac:dyDescent="0.2">
      <c r="A26" s="31">
        <f>IF(D26&lt;&gt;"",COUNTA($D$9:D26),"")</f>
        <v>18</v>
      </c>
      <c r="B26" s="32" t="s">
        <v>48</v>
      </c>
      <c r="C26" s="34">
        <v>21.8654110533333</v>
      </c>
      <c r="D26" s="34">
        <v>32.028939999999999</v>
      </c>
      <c r="E26" s="34">
        <v>34.005139999999997</v>
      </c>
      <c r="F26" s="35">
        <f t="shared" ref="F26" si="0">E26*100/C26-100</f>
        <v>55.520241156481887</v>
      </c>
      <c r="G26" s="35">
        <f t="shared" ref="G26" si="1">E26*100/D26-100</f>
        <v>6.1700449655842391</v>
      </c>
    </row>
    <row r="27" spans="1:8" ht="5.0999999999999996" customHeight="1" x14ac:dyDescent="0.2">
      <c r="A27" s="31" t="str">
        <f>IF(D27&lt;&gt;"",COUNTA($D$9:D27),"")</f>
        <v/>
      </c>
      <c r="B27" s="36"/>
      <c r="C27" s="34"/>
      <c r="D27" s="34"/>
      <c r="E27" s="34"/>
      <c r="F27" s="35"/>
      <c r="G27" s="35"/>
    </row>
    <row r="28" spans="1:8" ht="11.65" customHeight="1" x14ac:dyDescent="0.2">
      <c r="A28" s="31" t="str">
        <f>IF(D28&lt;&gt;"",COUNTA($D$9:D28),"")</f>
        <v/>
      </c>
      <c r="B28" s="36"/>
      <c r="C28" s="77" t="s">
        <v>27</v>
      </c>
      <c r="D28" s="78"/>
      <c r="E28" s="78"/>
      <c r="F28" s="78"/>
      <c r="G28" s="78"/>
    </row>
    <row r="29" spans="1:8" ht="11.65" customHeight="1" x14ac:dyDescent="0.2">
      <c r="A29" s="31" t="str">
        <f>IF(D29&lt;&gt;"",COUNTA($D$9:D29),"")</f>
        <v/>
      </c>
      <c r="B29" s="36"/>
      <c r="C29" s="65" t="s">
        <v>28</v>
      </c>
      <c r="D29" s="66"/>
      <c r="E29" s="67"/>
      <c r="F29" s="68" t="s">
        <v>23</v>
      </c>
      <c r="G29" s="69"/>
    </row>
    <row r="30" spans="1:8" ht="21.95" customHeight="1" x14ac:dyDescent="0.2">
      <c r="A30" s="31">
        <f>IF(D30&lt;&gt;"",COUNTA($D$9:D30),"")</f>
        <v>19</v>
      </c>
      <c r="B30" s="32" t="s">
        <v>46</v>
      </c>
      <c r="C30" s="34">
        <v>73.284833895814387</v>
      </c>
      <c r="D30" s="34">
        <v>74.2</v>
      </c>
      <c r="E30" s="34">
        <v>71</v>
      </c>
      <c r="F30" s="35">
        <f>E30*100/C30-100</f>
        <v>-3.1177445241434611</v>
      </c>
      <c r="G30" s="35">
        <f t="shared" ref="G30:G33" si="2">E30*100/D30-100</f>
        <v>-4.3126684636118569</v>
      </c>
    </row>
    <row r="31" spans="1:8" ht="10.9" customHeight="1" x14ac:dyDescent="0.2">
      <c r="A31" s="31">
        <f>IF(D31&lt;&gt;"",COUNTA($D$9:D31),"")</f>
        <v>20</v>
      </c>
      <c r="B31" s="32" t="s">
        <v>52</v>
      </c>
      <c r="C31" s="34">
        <v>78.355630776148701</v>
      </c>
      <c r="D31" s="34">
        <v>79.2</v>
      </c>
      <c r="E31" s="34">
        <v>74.3</v>
      </c>
      <c r="F31" s="35">
        <f t="shared" ref="F31" si="3">E31*100/C31-100</f>
        <v>-5.1759276723010288</v>
      </c>
      <c r="G31" s="35">
        <f t="shared" si="2"/>
        <v>-6.1868686868686922</v>
      </c>
      <c r="H31" s="33"/>
    </row>
    <row r="32" spans="1:8" ht="10.9" customHeight="1" x14ac:dyDescent="0.2">
      <c r="A32" s="31">
        <f>IF(D32&lt;&gt;"",COUNTA($D$9:D32),"")</f>
        <v>21</v>
      </c>
      <c r="B32" s="32" t="s">
        <v>53</v>
      </c>
      <c r="C32" s="34">
        <v>78.682854704097608</v>
      </c>
      <c r="D32" s="34">
        <v>79.766502582493402</v>
      </c>
      <c r="E32" s="34">
        <v>75</v>
      </c>
      <c r="F32" s="35">
        <f t="shared" ref="F32:F33" si="4">E32*100/C32-100</f>
        <v>-4.6806317817874117</v>
      </c>
      <c r="G32" s="35">
        <f t="shared" si="2"/>
        <v>-5.9755692279023407</v>
      </c>
    </row>
    <row r="33" spans="1:7" ht="10.9" customHeight="1" x14ac:dyDescent="0.2">
      <c r="A33" s="31">
        <f>IF(D33&lt;&gt;"",COUNTA($D$9:D33),"")</f>
        <v>22</v>
      </c>
      <c r="B33" s="32" t="s">
        <v>54</v>
      </c>
      <c r="C33" s="34">
        <v>41.863684048597783</v>
      </c>
      <c r="D33" s="34">
        <v>40.700000000000003</v>
      </c>
      <c r="E33" s="34">
        <v>32.5</v>
      </c>
      <c r="F33" s="35">
        <f t="shared" si="4"/>
        <v>-22.367080827687971</v>
      </c>
      <c r="G33" s="35">
        <f t="shared" si="2"/>
        <v>-20.147420147420149</v>
      </c>
    </row>
    <row r="34" spans="1:7" ht="10.9" customHeight="1" x14ac:dyDescent="0.2">
      <c r="A34" s="31">
        <f>IF(D34&lt;&gt;"",COUNTA($D$9:D34),"")</f>
        <v>23</v>
      </c>
      <c r="B34" s="32" t="s">
        <v>55</v>
      </c>
      <c r="C34" s="34" t="s">
        <v>9</v>
      </c>
      <c r="D34" s="34" t="s">
        <v>2</v>
      </c>
      <c r="E34" s="34" t="s">
        <v>2</v>
      </c>
      <c r="F34" s="35" t="s">
        <v>9</v>
      </c>
      <c r="G34" s="35" t="s">
        <v>9</v>
      </c>
    </row>
    <row r="35" spans="1:7" ht="10.9" customHeight="1" x14ac:dyDescent="0.2">
      <c r="A35" s="31">
        <f>IF(D35&lt;&gt;"",COUNTA($D$9:D35),"")</f>
        <v>24</v>
      </c>
      <c r="B35" s="32" t="s">
        <v>56</v>
      </c>
      <c r="C35" s="34">
        <v>53.508881687991448</v>
      </c>
      <c r="D35" s="34">
        <v>53.307775539185563</v>
      </c>
      <c r="E35" s="34">
        <v>53.3</v>
      </c>
      <c r="F35" s="35">
        <v>0</v>
      </c>
      <c r="G35" s="35">
        <v>0</v>
      </c>
    </row>
    <row r="36" spans="1:7" ht="10.9" customHeight="1" x14ac:dyDescent="0.2">
      <c r="A36" s="31">
        <f>IF(D36&lt;&gt;"",COUNTA($D$9:D36),"")</f>
        <v>25</v>
      </c>
      <c r="B36" s="32" t="s">
        <v>57</v>
      </c>
      <c r="C36" s="34">
        <v>76.554172997909234</v>
      </c>
      <c r="D36" s="34">
        <v>77.3</v>
      </c>
      <c r="E36" s="34">
        <v>76.099999999999994</v>
      </c>
      <c r="F36" s="35">
        <f t="shared" ref="F36:F44" si="5">E36*100/C36-100</f>
        <v>-0.59327007284325362</v>
      </c>
      <c r="G36" s="35">
        <f t="shared" ref="G36:G39" si="6">E36*100/D36-100</f>
        <v>-1.5523932729624903</v>
      </c>
    </row>
    <row r="37" spans="1:7" ht="10.9" customHeight="1" x14ac:dyDescent="0.2">
      <c r="A37" s="31">
        <f>IF(D37&lt;&gt;"",COUNTA($D$9:D37),"")</f>
        <v>26</v>
      </c>
      <c r="B37" s="32" t="s">
        <v>58</v>
      </c>
      <c r="C37" s="34">
        <v>78.375767638458427</v>
      </c>
      <c r="D37" s="34">
        <v>79.040962458357086</v>
      </c>
      <c r="E37" s="34">
        <v>77.2</v>
      </c>
      <c r="F37" s="35">
        <f t="shared" si="5"/>
        <v>-1.5001673015595287</v>
      </c>
      <c r="G37" s="35">
        <f t="shared" si="6"/>
        <v>-2.3291245464362902</v>
      </c>
    </row>
    <row r="38" spans="1:7" ht="10.9" customHeight="1" x14ac:dyDescent="0.2">
      <c r="A38" s="31">
        <f>IF(D38&lt;&gt;"",COUNTA($D$9:D38),"")</f>
        <v>27</v>
      </c>
      <c r="B38" s="32" t="s">
        <v>59</v>
      </c>
      <c r="C38" s="34">
        <v>40.631878036144528</v>
      </c>
      <c r="D38" s="34">
        <v>42.155445463631388</v>
      </c>
      <c r="E38" s="34">
        <v>44.4</v>
      </c>
      <c r="F38" s="35">
        <f t="shared" si="5"/>
        <v>9.2738070352138209</v>
      </c>
      <c r="G38" s="35">
        <f t="shared" si="6"/>
        <v>5.3244711606832595</v>
      </c>
    </row>
    <row r="39" spans="1:7" ht="10.9" customHeight="1" x14ac:dyDescent="0.2">
      <c r="A39" s="31">
        <f>IF(D39&lt;&gt;"",COUNTA($D$9:D39),"")</f>
        <v>28</v>
      </c>
      <c r="B39" s="32" t="s">
        <v>60</v>
      </c>
      <c r="C39" s="34">
        <v>35.492559918783101</v>
      </c>
      <c r="D39" s="34">
        <v>43.838217591592908</v>
      </c>
      <c r="E39" s="34">
        <v>41.7</v>
      </c>
      <c r="F39" s="35">
        <f t="shared" si="5"/>
        <v>17.48941213432127</v>
      </c>
      <c r="G39" s="35">
        <f t="shared" si="6"/>
        <v>-4.8775194546298479</v>
      </c>
    </row>
    <row r="40" spans="1:7" ht="10.9" customHeight="1" x14ac:dyDescent="0.2">
      <c r="A40" s="31">
        <f>IF(D40&lt;&gt;"",COUNTA($D$9:D40),"")</f>
        <v>29</v>
      </c>
      <c r="B40" s="32" t="s">
        <v>61</v>
      </c>
      <c r="C40" s="34">
        <v>34.470168074301888</v>
      </c>
      <c r="D40" s="34" t="s">
        <v>2</v>
      </c>
      <c r="E40" s="34">
        <v>17.7</v>
      </c>
      <c r="F40" s="35">
        <f t="shared" si="5"/>
        <v>-48.65125124470844</v>
      </c>
      <c r="G40" s="35" t="s">
        <v>9</v>
      </c>
    </row>
    <row r="41" spans="1:7" ht="10.9" customHeight="1" x14ac:dyDescent="0.2">
      <c r="A41" s="31">
        <f>IF(D41&lt;&gt;"",COUNTA($D$9:D41),"")</f>
        <v>30</v>
      </c>
      <c r="B41" s="32" t="s">
        <v>62</v>
      </c>
      <c r="C41" s="34">
        <v>50.46266355648396</v>
      </c>
      <c r="D41" s="34">
        <v>53.761949396355888</v>
      </c>
      <c r="E41" s="34">
        <v>49.4</v>
      </c>
      <c r="F41" s="35">
        <f t="shared" si="5"/>
        <v>-2.1058411934488959</v>
      </c>
      <c r="G41" s="35">
        <f t="shared" ref="G41:G44" si="7">E41*100/D41-100</f>
        <v>-8.1134509543129667</v>
      </c>
    </row>
    <row r="42" spans="1:7" ht="10.9" customHeight="1" x14ac:dyDescent="0.2">
      <c r="A42" s="31">
        <f>IF(D42&lt;&gt;"",COUNTA($D$9:D42),"")</f>
        <v>31</v>
      </c>
      <c r="B42" s="32" t="s">
        <v>30</v>
      </c>
      <c r="C42" s="34">
        <v>254.50716038020889</v>
      </c>
      <c r="D42" s="34">
        <v>235.2</v>
      </c>
      <c r="E42" s="34">
        <v>242.9</v>
      </c>
      <c r="F42" s="35">
        <f t="shared" si="5"/>
        <v>-4.5606419728501635</v>
      </c>
      <c r="G42" s="35">
        <f t="shared" si="7"/>
        <v>3.2738095238095326</v>
      </c>
    </row>
    <row r="43" spans="1:7" ht="10.9" customHeight="1" x14ac:dyDescent="0.2">
      <c r="A43" s="31">
        <f>IF(D43&lt;&gt;"",COUNTA($D$9:D43),"")</f>
        <v>32</v>
      </c>
      <c r="B43" s="32" t="s">
        <v>47</v>
      </c>
      <c r="C43" s="34">
        <v>37.091696235440494</v>
      </c>
      <c r="D43" s="34">
        <v>35.5</v>
      </c>
      <c r="E43" s="34">
        <v>34.4</v>
      </c>
      <c r="F43" s="35">
        <f t="shared" si="5"/>
        <v>-7.2568701586330349</v>
      </c>
      <c r="G43" s="35">
        <f t="shared" si="7"/>
        <v>-3.0985915492957758</v>
      </c>
    </row>
    <row r="44" spans="1:7" ht="10.9" customHeight="1" x14ac:dyDescent="0.2">
      <c r="A44" s="31">
        <f>IF(D44&lt;&gt;"",COUNTA($D$9:D44),"")</f>
        <v>33</v>
      </c>
      <c r="B44" s="32" t="s">
        <v>64</v>
      </c>
      <c r="C44" s="34">
        <v>37.113293715479308</v>
      </c>
      <c r="D44" s="34">
        <v>35.481031983005273</v>
      </c>
      <c r="E44" s="34">
        <v>34.4</v>
      </c>
      <c r="F44" s="35">
        <f t="shared" si="5"/>
        <v>-7.310840520596642</v>
      </c>
      <c r="G44" s="35">
        <f t="shared" si="7"/>
        <v>-3.0467884460718864</v>
      </c>
    </row>
    <row r="45" spans="1:7" ht="10.9" customHeight="1" x14ac:dyDescent="0.2">
      <c r="A45" s="31">
        <f>IF(D45&lt;&gt;"",COUNTA($D$9:D45),"")</f>
        <v>34</v>
      </c>
      <c r="B45" s="32" t="s">
        <v>65</v>
      </c>
      <c r="C45" s="34">
        <v>17.700080353916174</v>
      </c>
      <c r="D45" s="34" t="s">
        <v>2</v>
      </c>
      <c r="E45" s="34">
        <v>12.8</v>
      </c>
      <c r="F45" s="35">
        <v>-28</v>
      </c>
      <c r="G45" s="35" t="s">
        <v>9</v>
      </c>
    </row>
    <row r="46" spans="1:7" ht="10.9" customHeight="1" x14ac:dyDescent="0.2">
      <c r="A46" s="31">
        <f>IF(D46&lt;&gt;"",COUNTA($D$9:D46),"")</f>
        <v>35</v>
      </c>
      <c r="B46" s="32" t="s">
        <v>48</v>
      </c>
      <c r="C46" s="34">
        <v>28.062900281330727</v>
      </c>
      <c r="D46" s="34">
        <v>30.5</v>
      </c>
      <c r="E46" s="34">
        <v>31.4</v>
      </c>
      <c r="F46" s="35">
        <f t="shared" ref="F46" si="8">E46*100/C46-100</f>
        <v>11.89149975667101</v>
      </c>
      <c r="G46" s="35">
        <f t="shared" ref="G46" si="9">E46*100/D46-100</f>
        <v>2.9508196721311464</v>
      </c>
    </row>
    <row r="47" spans="1:7" ht="5.0999999999999996" customHeight="1" x14ac:dyDescent="0.2">
      <c r="A47" s="31" t="str">
        <f>IF(D47&lt;&gt;"",COUNTA($D$9:D47),"")</f>
        <v/>
      </c>
      <c r="B47" s="36"/>
      <c r="C47" s="34"/>
      <c r="D47" s="34"/>
      <c r="E47" s="34"/>
      <c r="F47" s="35"/>
      <c r="G47" s="35"/>
    </row>
    <row r="48" spans="1:7" ht="11.65" customHeight="1" x14ac:dyDescent="0.2">
      <c r="A48" s="31" t="str">
        <f>IF(D48&lt;&gt;"",COUNTA($D$9:D48),"")</f>
        <v/>
      </c>
      <c r="B48" s="36"/>
      <c r="C48" s="77" t="s">
        <v>29</v>
      </c>
      <c r="D48" s="78"/>
      <c r="E48" s="78"/>
      <c r="F48" s="78"/>
      <c r="G48" s="78"/>
    </row>
    <row r="49" spans="1:8" ht="11.65" customHeight="1" x14ac:dyDescent="0.2">
      <c r="A49" s="31" t="str">
        <f>IF(D49&lt;&gt;"",COUNTA($D$9:D49),"")</f>
        <v/>
      </c>
      <c r="B49" s="36"/>
      <c r="C49" s="65" t="s">
        <v>45</v>
      </c>
      <c r="D49" s="66"/>
      <c r="E49" s="67"/>
      <c r="F49" s="68" t="s">
        <v>23</v>
      </c>
      <c r="G49" s="69"/>
    </row>
    <row r="50" spans="1:8" ht="21.95" customHeight="1" x14ac:dyDescent="0.2">
      <c r="A50" s="31">
        <f>IF(D50&lt;&gt;"",COUNTA($D$9:D50),"")</f>
        <v>36</v>
      </c>
      <c r="B50" s="32" t="s">
        <v>46</v>
      </c>
      <c r="C50" s="34">
        <v>3973.825135</v>
      </c>
      <c r="D50" s="34">
        <v>3835.18532</v>
      </c>
      <c r="E50" s="34">
        <v>3791.5005299999998</v>
      </c>
      <c r="F50" s="35">
        <f>E50*100/C50-100</f>
        <v>-4.5881386021280122</v>
      </c>
      <c r="G50" s="35">
        <f>E50*100/D50-100</f>
        <v>-1.1390529102254874</v>
      </c>
    </row>
    <row r="51" spans="1:8" ht="10.9" customHeight="1" x14ac:dyDescent="0.2">
      <c r="A51" s="31">
        <f>IF(D51&lt;&gt;"",COUNTA($D$9:D51),"")</f>
        <v>37</v>
      </c>
      <c r="B51" s="32" t="s">
        <v>52</v>
      </c>
      <c r="C51" s="34">
        <v>2414.21588833333</v>
      </c>
      <c r="D51" s="34">
        <v>2238.1421300000002</v>
      </c>
      <c r="E51" s="34">
        <v>2301.4108299999998</v>
      </c>
      <c r="F51" s="35">
        <f>E51*100/C51-100</f>
        <v>-4.6725340048692061</v>
      </c>
      <c r="G51" s="35">
        <f>E51*100/D51-100</f>
        <v>2.826840134589645</v>
      </c>
    </row>
    <row r="52" spans="1:8" ht="10.9" customHeight="1" x14ac:dyDescent="0.2">
      <c r="A52" s="31">
        <f>IF(D52&lt;&gt;"",COUNTA($D$9:D52),"")</f>
        <v>38</v>
      </c>
      <c r="B52" s="32" t="s">
        <v>53</v>
      </c>
      <c r="C52" s="34">
        <v>2402.03866833333</v>
      </c>
      <c r="D52" s="34">
        <v>2216.0376000000001</v>
      </c>
      <c r="E52" s="34">
        <v>2291.7358100000001</v>
      </c>
      <c r="F52" s="35">
        <f>E52*100/C52-100</f>
        <v>-4.5920517345319922</v>
      </c>
      <c r="G52" s="35">
        <f>E52*100/D52-100</f>
        <v>3.4159262460167668</v>
      </c>
    </row>
    <row r="53" spans="1:8" ht="10.9" customHeight="1" x14ac:dyDescent="0.2">
      <c r="A53" s="31">
        <f>IF(D53&lt;&gt;"",COUNTA($D$9:D53),"")</f>
        <v>39</v>
      </c>
      <c r="B53" s="32" t="s">
        <v>54</v>
      </c>
      <c r="C53" s="34">
        <v>10.575563333333299</v>
      </c>
      <c r="D53" s="34">
        <v>12.627179999999999</v>
      </c>
      <c r="E53" s="34">
        <v>8.2122100000000007</v>
      </c>
      <c r="F53" s="35">
        <f>E53*100/C53-100</f>
        <v>-22.347304430433553</v>
      </c>
      <c r="G53" s="35">
        <f>E53*100/D53-100</f>
        <v>-34.964022054013626</v>
      </c>
    </row>
    <row r="54" spans="1:8" ht="10.9" customHeight="1" x14ac:dyDescent="0.2">
      <c r="A54" s="31">
        <f>IF(D54&lt;&gt;"",COUNTA($D$9:D54),"")</f>
        <v>40</v>
      </c>
      <c r="B54" s="32" t="s">
        <v>55</v>
      </c>
      <c r="C54" s="34" t="s">
        <v>9</v>
      </c>
      <c r="D54" s="34" t="s">
        <v>2</v>
      </c>
      <c r="E54" s="34" t="s">
        <v>2</v>
      </c>
      <c r="F54" s="35" t="s">
        <v>9</v>
      </c>
      <c r="G54" s="35" t="s">
        <v>9</v>
      </c>
    </row>
    <row r="55" spans="1:8" ht="10.9" customHeight="1" x14ac:dyDescent="0.2">
      <c r="A55" s="31">
        <f>IF(D55&lt;&gt;"",COUNTA($D$9:D55),"")</f>
        <v>41</v>
      </c>
      <c r="B55" s="32" t="s">
        <v>56</v>
      </c>
      <c r="C55" s="34">
        <v>343.91415166666701</v>
      </c>
      <c r="D55" s="34">
        <v>327.44853000000001</v>
      </c>
      <c r="E55" s="34">
        <v>303.69173000000001</v>
      </c>
      <c r="F55" s="35">
        <f>E55*100/C55-100</f>
        <v>-11.695483152333864</v>
      </c>
      <c r="G55" s="35">
        <f>E55*100/D55-100</f>
        <v>-7.2551249504769402</v>
      </c>
    </row>
    <row r="56" spans="1:8" ht="10.9" customHeight="1" x14ac:dyDescent="0.2">
      <c r="A56" s="31">
        <f>IF(D56&lt;&gt;"",COUNTA($D$9:D56),"")</f>
        <v>42</v>
      </c>
      <c r="B56" s="32" t="s">
        <v>57</v>
      </c>
      <c r="C56" s="34">
        <v>1102.2084133333301</v>
      </c>
      <c r="D56" s="34">
        <v>1155.20326</v>
      </c>
      <c r="E56" s="34">
        <v>1060.52882</v>
      </c>
      <c r="F56" s="35">
        <f t="shared" ref="F56:F66" si="10">E56*100/C56-100</f>
        <v>-3.7814620927526335</v>
      </c>
      <c r="G56" s="35">
        <f t="shared" ref="G56:G59" si="11">E56*100/D56-100</f>
        <v>-8.1954789497391118</v>
      </c>
    </row>
    <row r="57" spans="1:8" ht="10.9" customHeight="1" x14ac:dyDescent="0.2">
      <c r="A57" s="31">
        <f>IF(D57&lt;&gt;"",COUNTA($D$9:D57),"")</f>
        <v>43</v>
      </c>
      <c r="B57" s="32" t="s">
        <v>58</v>
      </c>
      <c r="C57" s="34">
        <v>1073.97472666667</v>
      </c>
      <c r="D57" s="34">
        <v>1125.50476</v>
      </c>
      <c r="E57" s="34">
        <v>1039.2504100000001</v>
      </c>
      <c r="F57" s="35">
        <f t="shared" si="10"/>
        <v>-3.2332526831841619</v>
      </c>
      <c r="G57" s="35">
        <f t="shared" si="11"/>
        <v>-7.663614856679942</v>
      </c>
    </row>
    <row r="58" spans="1:8" ht="10.9" customHeight="1" x14ac:dyDescent="0.2">
      <c r="A58" s="31">
        <f>IF(D58&lt;&gt;"",COUNTA($D$9:D58),"")</f>
        <v>44</v>
      </c>
      <c r="B58" s="32" t="s">
        <v>59</v>
      </c>
      <c r="C58" s="34">
        <v>28.2336833333333</v>
      </c>
      <c r="D58" s="34">
        <v>29.698499999999999</v>
      </c>
      <c r="E58" s="34">
        <v>21.278410000000001</v>
      </c>
      <c r="F58" s="35">
        <f t="shared" si="10"/>
        <v>-24.63466509565103</v>
      </c>
      <c r="G58" s="35">
        <f t="shared" si="11"/>
        <v>-28.351903294779206</v>
      </c>
    </row>
    <row r="59" spans="1:8" ht="10.9" customHeight="1" x14ac:dyDescent="0.2">
      <c r="A59" s="31">
        <f>IF(D59&lt;&gt;"",COUNTA($D$9:D59),"")</f>
        <v>45</v>
      </c>
      <c r="B59" s="32" t="s">
        <v>60</v>
      </c>
      <c r="C59" s="34">
        <v>39.286196666666697</v>
      </c>
      <c r="D59" s="34">
        <v>44.812080000000002</v>
      </c>
      <c r="E59" s="34">
        <v>61.686329999999998</v>
      </c>
      <c r="F59" s="35">
        <f t="shared" si="10"/>
        <v>57.017821102390457</v>
      </c>
      <c r="G59" s="35">
        <f t="shared" si="11"/>
        <v>37.655583048142375</v>
      </c>
    </row>
    <row r="60" spans="1:8" ht="10.9" customHeight="1" x14ac:dyDescent="0.2">
      <c r="A60" s="31">
        <f>IF(D60&lt;&gt;"",COUNTA($D$9:D60),"")</f>
        <v>46</v>
      </c>
      <c r="B60" s="32" t="s">
        <v>61</v>
      </c>
      <c r="C60" s="34">
        <v>1.2071099999999999</v>
      </c>
      <c r="D60" s="34" t="s">
        <v>2</v>
      </c>
      <c r="E60" s="34">
        <v>0.32049</v>
      </c>
      <c r="F60" s="35">
        <f t="shared" si="10"/>
        <v>-73.449809876481851</v>
      </c>
      <c r="G60" s="35" t="s">
        <v>9</v>
      </c>
    </row>
    <row r="61" spans="1:8" ht="10.9" customHeight="1" x14ac:dyDescent="0.2">
      <c r="A61" s="31">
        <f>IF(D61&lt;&gt;"",COUNTA($D$9:D61),"")</f>
        <v>47</v>
      </c>
      <c r="B61" s="32" t="s">
        <v>62</v>
      </c>
      <c r="C61" s="34">
        <v>72.993378333333297</v>
      </c>
      <c r="D61" s="34">
        <v>68.904790000000006</v>
      </c>
      <c r="E61" s="34">
        <v>63.862319999999997</v>
      </c>
      <c r="F61" s="35">
        <f t="shared" si="10"/>
        <v>-12.509433789507852</v>
      </c>
      <c r="G61" s="35">
        <f t="shared" ref="G61:G64" si="12">E61*100/D61-100</f>
        <v>-7.3180253506323822</v>
      </c>
    </row>
    <row r="62" spans="1:8" ht="10.9" customHeight="1" x14ac:dyDescent="0.2">
      <c r="A62" s="31">
        <f>IF(D62&lt;&gt;"",COUNTA($D$9:D62),"")</f>
        <v>48</v>
      </c>
      <c r="B62" s="32" t="s">
        <v>30</v>
      </c>
      <c r="C62" s="34">
        <v>71.835324999999997</v>
      </c>
      <c r="D62" s="34">
        <v>69.185069999999996</v>
      </c>
      <c r="E62" s="34">
        <v>53.655639999999998</v>
      </c>
      <c r="F62" s="35">
        <f t="shared" si="10"/>
        <v>-25.307444491968269</v>
      </c>
      <c r="G62" s="35">
        <f t="shared" si="12"/>
        <v>-22.4462156358301</v>
      </c>
    </row>
    <row r="63" spans="1:8" ht="10.9" customHeight="1" x14ac:dyDescent="0.2">
      <c r="A63" s="31">
        <f>IF(D63&lt;&gt;"",COUNTA($D$9:D63),"")</f>
        <v>49</v>
      </c>
      <c r="B63" s="32" t="s">
        <v>47</v>
      </c>
      <c r="C63" s="34">
        <v>684.25190999999995</v>
      </c>
      <c r="D63" s="34">
        <v>666.78727000000003</v>
      </c>
      <c r="E63" s="34">
        <v>646.09586000000002</v>
      </c>
      <c r="F63" s="35">
        <f t="shared" si="10"/>
        <v>-5.576316184488249</v>
      </c>
      <c r="G63" s="35">
        <f t="shared" si="12"/>
        <v>-3.1031501246267084</v>
      </c>
    </row>
    <row r="64" spans="1:8" ht="10.9" customHeight="1" x14ac:dyDescent="0.2">
      <c r="A64" s="31">
        <f>IF(D64&lt;&gt;"",COUNTA($D$9:D64),"")</f>
        <v>50</v>
      </c>
      <c r="B64" s="32" t="s">
        <v>64</v>
      </c>
      <c r="C64" s="34">
        <v>683.888646666667</v>
      </c>
      <c r="D64" s="34">
        <v>666.65423999999996</v>
      </c>
      <c r="E64" s="34">
        <v>645.98560999999995</v>
      </c>
      <c r="F64" s="35">
        <f t="shared" si="10"/>
        <v>-5.5422818979975403</v>
      </c>
      <c r="G64" s="35">
        <f t="shared" si="12"/>
        <v>-3.100352290566704</v>
      </c>
      <c r="H64" s="33"/>
    </row>
    <row r="65" spans="1:7" ht="10.9" customHeight="1" x14ac:dyDescent="0.2">
      <c r="A65" s="31">
        <f>IF(D65&lt;&gt;"",COUNTA($D$9:D65),"")</f>
        <v>51</v>
      </c>
      <c r="B65" s="32" t="s">
        <v>65</v>
      </c>
      <c r="C65" s="34">
        <v>0.36326166666666698</v>
      </c>
      <c r="D65" s="34" t="s">
        <v>2</v>
      </c>
      <c r="E65" s="34">
        <v>0.11025</v>
      </c>
      <c r="F65" s="35">
        <f t="shared" si="10"/>
        <v>-69.649976830292246</v>
      </c>
      <c r="G65" s="35" t="s">
        <v>9</v>
      </c>
    </row>
    <row r="66" spans="1:7" ht="10.9" customHeight="1" x14ac:dyDescent="0.2">
      <c r="A66" s="31">
        <f>IF(D66&lt;&gt;"",COUNTA($D$9:D66),"")</f>
        <v>52</v>
      </c>
      <c r="B66" s="32" t="s">
        <v>48</v>
      </c>
      <c r="C66" s="34">
        <v>61.360684999999997</v>
      </c>
      <c r="D66" s="34">
        <v>97.606979999999993</v>
      </c>
      <c r="E66" s="34">
        <v>106.7484</v>
      </c>
      <c r="F66" s="35">
        <f t="shared" si="10"/>
        <v>73.968722806793977</v>
      </c>
      <c r="G66" s="35">
        <f t="shared" ref="G66" si="13">E66*100/D66-100</f>
        <v>9.3655392268053106</v>
      </c>
    </row>
  </sheetData>
  <mergeCells count="19">
    <mergeCell ref="C7:G7"/>
    <mergeCell ref="C8:E8"/>
    <mergeCell ref="F8:G8"/>
    <mergeCell ref="C49:E49"/>
    <mergeCell ref="F49:G49"/>
    <mergeCell ref="A1:B1"/>
    <mergeCell ref="C1:G1"/>
    <mergeCell ref="A2:A5"/>
    <mergeCell ref="B2:B5"/>
    <mergeCell ref="C2:C5"/>
    <mergeCell ref="D2:D5"/>
    <mergeCell ref="E2:E5"/>
    <mergeCell ref="F2:G3"/>
    <mergeCell ref="F4:F5"/>
    <mergeCell ref="G4:G5"/>
    <mergeCell ref="C28:G28"/>
    <mergeCell ref="C29:E29"/>
    <mergeCell ref="F29:G29"/>
    <mergeCell ref="C48:G4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2025 07&amp;R&amp;"-,Standard"&amp;7&amp;P</oddFooter>
    <evenFooter>&amp;L&amp;"-,Standard"&amp;7&amp;P&amp;R&amp;"-,Standard"&amp;7StatA MV, Statistischer Bericht C213 2025 07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Vorbemerkungen</vt:lpstr>
      <vt:lpstr>Tabelle</vt:lpstr>
      <vt:lpstr>Tabelle!Drucktitel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07/2025</dc:title>
  <dc:subject>Wachstumsstand und Ernte</dc:subject>
  <dc:creator>FB 410</dc:creator>
  <cp:lastModifiedBy> </cp:lastModifiedBy>
  <cp:lastPrinted>2025-08-28T08:56:39Z</cp:lastPrinted>
  <dcterms:created xsi:type="dcterms:W3CDTF">2015-07-22T12:50:36Z</dcterms:created>
  <dcterms:modified xsi:type="dcterms:W3CDTF">2025-09-01T11:15:18Z</dcterms:modified>
</cp:coreProperties>
</file>